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web\012\ใช้อันนี้\"/>
    </mc:Choice>
  </mc:AlternateContent>
  <bookViews>
    <workbookView xWindow="-120" yWindow="-120" windowWidth="24240" windowHeight="13140"/>
  </bookViews>
  <sheets>
    <sheet name="ใช้จ่ายประกอบงบ" sheetId="3" r:id="rId1"/>
  </sheets>
  <calcPr calcId="152511"/>
</workbook>
</file>

<file path=xl/calcChain.xml><?xml version="1.0" encoding="utf-8"?>
<calcChain xmlns="http://schemas.openxmlformats.org/spreadsheetml/2006/main">
  <c r="R12" i="3" l="1"/>
  <c r="R9" i="3"/>
  <c r="R7" i="3"/>
  <c r="R6" i="3"/>
  <c r="R19" i="3" l="1"/>
  <c r="R15" i="3" l="1"/>
  <c r="S13" i="3"/>
  <c r="R11" i="3"/>
  <c r="R10" i="3"/>
  <c r="L18" i="3"/>
  <c r="K18" i="3" s="1"/>
  <c r="J18" i="3" s="1"/>
  <c r="I18" i="3" s="1"/>
  <c r="H18" i="3" s="1"/>
  <c r="G18" i="3" s="1"/>
  <c r="E11" i="3"/>
  <c r="S20" i="3"/>
  <c r="E18" i="3"/>
  <c r="S18" i="3" s="1"/>
  <c r="E19" i="3"/>
  <c r="S19" i="3" s="1"/>
  <c r="R20" i="3" l="1"/>
  <c r="R22" i="3"/>
  <c r="E22" i="3"/>
  <c r="R17" i="3"/>
  <c r="E17" i="3"/>
  <c r="R16" i="3"/>
  <c r="E15" i="3"/>
  <c r="S15" i="3" s="1"/>
  <c r="S14" i="3"/>
  <c r="E12" i="3"/>
  <c r="E10" i="3"/>
  <c r="E8" i="3"/>
  <c r="E7" i="3"/>
  <c r="E6" i="3"/>
  <c r="S6" i="3" s="1"/>
  <c r="S12" i="3" l="1"/>
  <c r="S22" i="3"/>
  <c r="S10" i="3"/>
  <c r="S16" i="3"/>
  <c r="S7" i="3"/>
  <c r="R8" i="3"/>
  <c r="S8" i="3" s="1"/>
  <c r="S17" i="3"/>
  <c r="S9" i="3"/>
  <c r="E23" i="3"/>
  <c r="F18" i="3" l="1"/>
  <c r="R18" i="3" s="1"/>
  <c r="R23" i="3" l="1"/>
  <c r="S23" i="3"/>
</calcChain>
</file>

<file path=xl/sharedStrings.xml><?xml version="1.0" encoding="utf-8"?>
<sst xmlns="http://schemas.openxmlformats.org/spreadsheetml/2006/main" count="54" uniqueCount="40">
  <si>
    <t>ลำดับ</t>
  </si>
  <si>
    <t>ชื่องบประมาณ</t>
  </si>
  <si>
    <t>ได้รับจัดสรร</t>
  </si>
  <si>
    <t>รวมได้รับจัดสรร</t>
  </si>
  <si>
    <t>ผลการใช้จ่ายงบประมาณ</t>
  </si>
  <si>
    <t>รวมผลเบิกจ่ายสะสม</t>
  </si>
  <si>
    <t>คงเหลือ</t>
  </si>
  <si>
    <t>ไตรมาส 4</t>
  </si>
  <si>
    <t>การบังคับใช้กฎหมายและบริการประชาชน</t>
  </si>
  <si>
    <t>การรักษาความปลอดภัยและให้บริการแก่นักท่องเที่ยว</t>
  </si>
  <si>
    <t>การปฏิรูประบบงานสอบสวนและการบังคับใช้กฎหมาย</t>
  </si>
  <si>
    <t>การป้องกัน ปราบปราม สืบสวนผู้ผลิต และผู้ค้ายาเสพติด</t>
  </si>
  <si>
    <t>ชุมชนสัมพันธ์</t>
  </si>
  <si>
    <t>ขจ คุ้มครองพยาน</t>
  </si>
  <si>
    <t>ค่าตอบแทนพยาน</t>
  </si>
  <si>
    <t>ค่าตอบแทนนักจิต</t>
  </si>
  <si>
    <t>คชจ.ในการส่งหมายเรียกพยาน</t>
  </si>
  <si>
    <t>ค่าใช้จ่ายการรณรงค์ช่วงเทศกาล (ปีใหม่)</t>
  </si>
  <si>
    <t>จึงเรียนมาเพื่อโปรดทราบ</t>
  </si>
  <si>
    <t>ทราบ</t>
  </si>
  <si>
    <t>ผลการใช้จ่ายประกอบงบประมาณรายจ่าย</t>
  </si>
  <si>
    <t>โครงการตำรวจประสาน โรงเรียน (1ตร. 1 รร.)</t>
  </si>
  <si>
    <t>โครงการอาสาสมัครตำรวจบ้าน</t>
  </si>
  <si>
    <t>ค่าตอบ จพง.ชันสูตร พลิกศพ</t>
  </si>
  <si>
    <t>หน่วยงาน สถานีตำรวจภูธรหนองบอน จังหวัดตราด</t>
  </si>
  <si>
    <t>สวญ.สภ.หนองบอน</t>
  </si>
  <si>
    <t>สวป.สภ.หนองบอน</t>
  </si>
  <si>
    <t>เรียน สวญ.สภ.หนองบอน</t>
  </si>
  <si>
    <t>ค่าใช้จ่ายการรณรงค์ช่วงเทศกาล (สงกรานต์)</t>
  </si>
  <si>
    <t>-</t>
  </si>
  <si>
    <t xml:space="preserve">ครูแดร์ </t>
  </si>
  <si>
    <t>รายงานผลการใช้จ่ายประกอบงบประมาณรายจ่ายประจำปีงบประมาณ พ.ศ.2568</t>
  </si>
  <si>
    <t>ข้อมูล ณ วันที่ 31 มีนาคม 2568</t>
  </si>
  <si>
    <t>ไตรมาส 1-3 (ต.ค.67-พ.ค.68)</t>
  </si>
  <si>
    <t>ประจำปีงบประมาณ พ.ศ. 2568 ไตรมาสที่1-2</t>
  </si>
  <si>
    <t>1 ต.ค.67-31 มี.ค.68</t>
  </si>
  <si>
    <t>( ผไทย  สัญชญานุกูล )</t>
  </si>
  <si>
    <t>( กิตติธัช  สุภารี )</t>
  </si>
  <si>
    <t xml:space="preserve">            พ.ต.ต. </t>
  </si>
  <si>
    <t xml:space="preserve">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</si>
</sst>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Sarabun"/>
    </font>
    <font>
      <b/>
      <sz val="24"/>
      <name val="TH SarabunPSK"/>
      <family val="2"/>
    </font>
    <font>
      <b/>
      <sz val="10"/>
      <color theme="1"/>
      <name val="TH SarabunPSK"/>
      <family val="2"/>
    </font>
    <font>
      <b/>
      <sz val="22"/>
      <color theme="1"/>
      <name val="TH SarabunPSK"/>
      <family val="2"/>
    </font>
    <font>
      <sz val="18"/>
      <color rgb="FFFF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3" xfId="0" applyFont="1" applyBorder="1"/>
    <xf numFmtId="43" fontId="1" fillId="0" borderId="3" xfId="1" applyFont="1" applyBorder="1"/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43" fontId="1" fillId="0" borderId="7" xfId="1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43" fontId="1" fillId="0" borderId="8" xfId="1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43" fontId="9" fillId="0" borderId="3" xfId="0" applyNumberFormat="1" applyFont="1" applyBorder="1"/>
    <xf numFmtId="43" fontId="9" fillId="0" borderId="7" xfId="0" applyNumberFormat="1" applyFont="1" applyBorder="1"/>
    <xf numFmtId="43" fontId="9" fillId="0" borderId="7" xfId="0" applyNumberFormat="1" applyFont="1" applyBorder="1" applyAlignment="1">
      <alignment wrapText="1"/>
    </xf>
    <xf numFmtId="3" fontId="9" fillId="0" borderId="7" xfId="0" applyNumberFormat="1" applyFont="1" applyBorder="1"/>
    <xf numFmtId="4" fontId="9" fillId="0" borderId="7" xfId="0" applyNumberFormat="1" applyFont="1" applyBorder="1"/>
    <xf numFmtId="0" fontId="9" fillId="0" borderId="7" xfId="0" applyFont="1" applyBorder="1" applyAlignment="1">
      <alignment wrapText="1"/>
    </xf>
    <xf numFmtId="0" fontId="9" fillId="0" borderId="7" xfId="0" applyFont="1" applyBorder="1"/>
    <xf numFmtId="43" fontId="9" fillId="0" borderId="7" xfId="1" applyFont="1" applyBorder="1"/>
    <xf numFmtId="43" fontId="9" fillId="0" borderId="3" xfId="1" applyFont="1" applyBorder="1"/>
    <xf numFmtId="43" fontId="10" fillId="0" borderId="3" xfId="1" applyFont="1" applyBorder="1"/>
    <xf numFmtId="0" fontId="8" fillId="0" borderId="0" xfId="0" applyFont="1" applyBorder="1" applyAlignment="1">
      <alignment horizontal="center"/>
    </xf>
    <xf numFmtId="43" fontId="1" fillId="0" borderId="7" xfId="1" applyFont="1" applyBorder="1" applyAlignment="1">
      <alignment horizontal="center"/>
    </xf>
    <xf numFmtId="43" fontId="1" fillId="0" borderId="7" xfId="1" applyFont="1" applyBorder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9" fillId="0" borderId="9" xfId="0" applyNumberFormat="1" applyFont="1" applyBorder="1"/>
    <xf numFmtId="4" fontId="11" fillId="0" borderId="9" xfId="0" applyNumberFormat="1" applyFont="1" applyBorder="1"/>
    <xf numFmtId="0" fontId="12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29</xdr:row>
      <xdr:rowOff>239488</xdr:rowOff>
    </xdr:from>
    <xdr:to>
      <xdr:col>1</xdr:col>
      <xdr:colOff>2120189</xdr:colOff>
      <xdr:row>32</xdr:row>
      <xdr:rowOff>100967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8250013"/>
          <a:ext cx="853364" cy="718729"/>
        </a:xfrm>
        <a:prstGeom prst="rect">
          <a:avLst/>
        </a:prstGeom>
      </xdr:spPr>
    </xdr:pic>
    <xdr:clientData/>
  </xdr:twoCellAnchor>
  <xdr:twoCellAnchor editAs="oneCell">
    <xdr:from>
      <xdr:col>2</xdr:col>
      <xdr:colOff>953588</xdr:colOff>
      <xdr:row>30</xdr:row>
      <xdr:rowOff>126992</xdr:rowOff>
    </xdr:from>
    <xdr:to>
      <xdr:col>4</xdr:col>
      <xdr:colOff>901881</xdr:colOff>
      <xdr:row>32</xdr:row>
      <xdr:rowOff>18343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163" y="8432792"/>
          <a:ext cx="1977118" cy="453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zoomScale="80" zoomScaleNormal="80" workbookViewId="0">
      <selection activeCell="G33" sqref="G33"/>
    </sheetView>
  </sheetViews>
  <sheetFormatPr defaultRowHeight="13.8"/>
  <cols>
    <col min="1" max="1" width="7.5" customWidth="1"/>
    <col min="2" max="2" width="42.8984375" customWidth="1"/>
    <col min="3" max="3" width="16" customWidth="1"/>
    <col min="4" max="4" width="10.59765625" customWidth="1"/>
    <col min="5" max="5" width="13.19921875" customWidth="1"/>
    <col min="6" max="6" width="12.69921875" customWidth="1"/>
    <col min="7" max="7" width="11.59765625" customWidth="1"/>
    <col min="8" max="8" width="11.5" customWidth="1"/>
    <col min="9" max="9" width="11.19921875" customWidth="1"/>
    <col min="10" max="10" width="10.59765625" customWidth="1"/>
    <col min="11" max="12" width="11" customWidth="1"/>
    <col min="13" max="13" width="9.19921875" customWidth="1"/>
    <col min="15" max="15" width="8.3984375" customWidth="1"/>
    <col min="16" max="16" width="8.19921875" customWidth="1"/>
    <col min="17" max="17" width="7.19921875" customWidth="1"/>
    <col min="18" max="18" width="17" customWidth="1"/>
    <col min="19" max="19" width="13.3984375" customWidth="1"/>
  </cols>
  <sheetData>
    <row r="1" spans="1:19" ht="30.6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8.8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3.4">
      <c r="A3" s="1"/>
      <c r="B3" s="1"/>
      <c r="C3" s="1"/>
      <c r="D3" s="1"/>
      <c r="E3" s="47" t="s">
        <v>32</v>
      </c>
      <c r="F3" s="47"/>
      <c r="G3" s="47"/>
      <c r="H3" s="47"/>
      <c r="I3" s="47"/>
      <c r="J3" s="47"/>
      <c r="K3" s="47"/>
      <c r="L3" s="37"/>
      <c r="M3" s="1"/>
      <c r="N3" s="1"/>
      <c r="O3" s="1"/>
      <c r="P3" s="1"/>
      <c r="Q3" s="1"/>
      <c r="R3" s="1"/>
      <c r="S3" s="1"/>
    </row>
    <row r="4" spans="1:19" ht="21">
      <c r="A4" s="42" t="s">
        <v>0</v>
      </c>
      <c r="B4" s="42" t="s">
        <v>1</v>
      </c>
      <c r="C4" s="17" t="s">
        <v>2</v>
      </c>
      <c r="D4" s="17" t="s">
        <v>2</v>
      </c>
      <c r="E4" s="42" t="s">
        <v>3</v>
      </c>
      <c r="F4" s="44" t="s">
        <v>4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6"/>
      <c r="R4" s="42" t="s">
        <v>5</v>
      </c>
      <c r="S4" s="42" t="s">
        <v>6</v>
      </c>
    </row>
    <row r="5" spans="1:19" ht="21">
      <c r="A5" s="43"/>
      <c r="B5" s="43"/>
      <c r="C5" s="19" t="s">
        <v>33</v>
      </c>
      <c r="D5" s="18" t="s">
        <v>7</v>
      </c>
      <c r="E5" s="43"/>
      <c r="F5" s="20">
        <v>243892</v>
      </c>
      <c r="G5" s="20">
        <v>243933</v>
      </c>
      <c r="H5" s="20">
        <v>243953</v>
      </c>
      <c r="I5" s="20">
        <v>243984</v>
      </c>
      <c r="J5" s="20">
        <v>244015</v>
      </c>
      <c r="K5" s="20">
        <v>244044</v>
      </c>
      <c r="L5" s="20">
        <v>244075</v>
      </c>
      <c r="M5" s="20">
        <v>244105</v>
      </c>
      <c r="N5" s="20">
        <v>244136</v>
      </c>
      <c r="O5" s="20">
        <v>244166</v>
      </c>
      <c r="P5" s="20">
        <v>244197</v>
      </c>
      <c r="Q5" s="20">
        <v>244228</v>
      </c>
      <c r="R5" s="43"/>
      <c r="S5" s="43"/>
    </row>
    <row r="6" spans="1:19" ht="21">
      <c r="A6" s="11">
        <v>1</v>
      </c>
      <c r="B6" s="12" t="s">
        <v>8</v>
      </c>
      <c r="C6" s="27">
        <v>922800</v>
      </c>
      <c r="D6" s="2"/>
      <c r="E6" s="3">
        <f>SUM(C6:D6)</f>
        <v>922800</v>
      </c>
      <c r="F6" s="35">
        <v>34461.82</v>
      </c>
      <c r="G6" s="35">
        <v>121167</v>
      </c>
      <c r="H6" s="35">
        <v>271733.26</v>
      </c>
      <c r="I6" s="35">
        <v>169122.01</v>
      </c>
      <c r="J6" s="35">
        <v>271720.17</v>
      </c>
      <c r="K6" s="35">
        <v>111300.47</v>
      </c>
      <c r="L6" s="36"/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f>SUM(F6:Q6)</f>
        <v>979504.73</v>
      </c>
      <c r="S6" s="3">
        <f>E6-R6</f>
        <v>-56704.729999999981</v>
      </c>
    </row>
    <row r="7" spans="1:19" ht="21">
      <c r="A7" s="13">
        <v>2</v>
      </c>
      <c r="B7" s="14" t="s">
        <v>9</v>
      </c>
      <c r="C7" s="28">
        <v>10000</v>
      </c>
      <c r="D7" s="5"/>
      <c r="E7" s="6">
        <f t="shared" ref="E7:E22" si="0">SUM(C7:D7)</f>
        <v>10000</v>
      </c>
      <c r="F7" s="6">
        <v>10000</v>
      </c>
      <c r="G7" s="6"/>
      <c r="H7" s="6">
        <v>0</v>
      </c>
      <c r="I7" s="6">
        <v>0</v>
      </c>
      <c r="J7" s="6">
        <v>0</v>
      </c>
      <c r="K7" s="6">
        <v>0</v>
      </c>
      <c r="L7" s="6"/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>SUM(F7:Q7)</f>
        <v>10000</v>
      </c>
      <c r="S7" s="6">
        <f t="shared" ref="S7:S22" si="1">E7-R7</f>
        <v>0</v>
      </c>
    </row>
    <row r="8" spans="1:19" ht="21" customHeight="1">
      <c r="A8" s="13">
        <v>3</v>
      </c>
      <c r="B8" s="15" t="s">
        <v>10</v>
      </c>
      <c r="C8" s="29">
        <v>27000</v>
      </c>
      <c r="D8" s="5"/>
      <c r="E8" s="6">
        <f t="shared" si="0"/>
        <v>27000</v>
      </c>
      <c r="F8" s="6">
        <v>0</v>
      </c>
      <c r="G8" s="6"/>
      <c r="H8" s="6"/>
      <c r="I8" s="6">
        <v>0</v>
      </c>
      <c r="J8" s="6">
        <v>9100</v>
      </c>
      <c r="K8" s="6">
        <v>17900</v>
      </c>
      <c r="L8" s="6"/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ref="R7:R22" si="2">SUM(F8:Q8)</f>
        <v>27000</v>
      </c>
      <c r="S8" s="6">
        <f t="shared" si="1"/>
        <v>0</v>
      </c>
    </row>
    <row r="9" spans="1:19" ht="21" customHeight="1">
      <c r="A9" s="13">
        <v>4</v>
      </c>
      <c r="B9" s="16" t="s">
        <v>11</v>
      </c>
      <c r="C9" s="29"/>
      <c r="D9" s="5"/>
      <c r="E9" s="6"/>
      <c r="F9" s="6"/>
      <c r="G9" s="6"/>
      <c r="H9" s="6"/>
      <c r="I9" s="6"/>
      <c r="J9" s="6"/>
      <c r="K9" s="6"/>
      <c r="L9" s="6"/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>SUM(F9:Q9)</f>
        <v>0</v>
      </c>
      <c r="S9" s="6">
        <f>E9-R9</f>
        <v>0</v>
      </c>
    </row>
    <row r="10" spans="1:19" ht="21">
      <c r="A10" s="13">
        <v>5</v>
      </c>
      <c r="B10" s="14" t="s">
        <v>12</v>
      </c>
      <c r="C10" s="30">
        <v>51700</v>
      </c>
      <c r="D10" s="5"/>
      <c r="E10" s="6">
        <f>SUM(C10:D10)</f>
        <v>51700</v>
      </c>
      <c r="F10" s="6"/>
      <c r="G10" s="6"/>
      <c r="H10" s="6"/>
      <c r="I10" s="6">
        <v>35200</v>
      </c>
      <c r="J10" s="6"/>
      <c r="K10" s="6"/>
      <c r="L10" s="6"/>
      <c r="M10" s="6"/>
      <c r="N10" s="6"/>
      <c r="O10" s="6"/>
      <c r="P10" s="6"/>
      <c r="Q10" s="6"/>
      <c r="R10" s="6">
        <f>SUM(F10:Q10)</f>
        <v>35200</v>
      </c>
      <c r="S10" s="6">
        <f t="shared" si="1"/>
        <v>16500</v>
      </c>
    </row>
    <row r="11" spans="1:19" ht="21">
      <c r="A11" s="49">
        <v>6</v>
      </c>
      <c r="B11" s="14" t="s">
        <v>28</v>
      </c>
      <c r="C11" s="30">
        <v>13125</v>
      </c>
      <c r="D11" s="5"/>
      <c r="E11" s="6">
        <f>C11</f>
        <v>13125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>
        <f>SUM(F11:Q11)</f>
        <v>0</v>
      </c>
      <c r="S11" s="6">
        <v>0</v>
      </c>
    </row>
    <row r="12" spans="1:19" ht="21">
      <c r="A12" s="13">
        <v>7</v>
      </c>
      <c r="B12" s="14" t="s">
        <v>17</v>
      </c>
      <c r="C12" s="30">
        <v>11667</v>
      </c>
      <c r="D12" s="5"/>
      <c r="E12" s="6">
        <f t="shared" si="0"/>
        <v>11667</v>
      </c>
      <c r="F12" s="6"/>
      <c r="G12" s="6"/>
      <c r="H12" s="6"/>
      <c r="I12" s="30">
        <v>11667</v>
      </c>
      <c r="J12" s="6"/>
      <c r="K12" s="6"/>
      <c r="L12" s="6"/>
      <c r="M12" s="6"/>
      <c r="N12" s="6"/>
      <c r="O12" s="6"/>
      <c r="P12" s="6"/>
      <c r="Q12" s="6"/>
      <c r="R12" s="6">
        <f>SUM(F12:Q12)</f>
        <v>11667</v>
      </c>
      <c r="S12" s="6">
        <f t="shared" si="1"/>
        <v>0</v>
      </c>
    </row>
    <row r="13" spans="1:19" ht="21">
      <c r="A13" s="13">
        <v>8</v>
      </c>
      <c r="B13" s="14" t="s">
        <v>22</v>
      </c>
      <c r="C13" s="50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f>E13-R13</f>
        <v>0</v>
      </c>
    </row>
    <row r="14" spans="1:19" ht="23.4">
      <c r="A14" s="13">
        <v>9</v>
      </c>
      <c r="B14" s="15" t="s">
        <v>21</v>
      </c>
      <c r="C14" s="51">
        <v>3280</v>
      </c>
      <c r="D14" s="5"/>
      <c r="E14" s="6">
        <v>3280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>
        <f t="shared" si="1"/>
        <v>3280</v>
      </c>
    </row>
    <row r="15" spans="1:19" ht="21">
      <c r="A15" s="48">
        <v>10</v>
      </c>
      <c r="B15" s="14" t="s">
        <v>30</v>
      </c>
      <c r="C15" s="30">
        <v>23400</v>
      </c>
      <c r="D15" s="5"/>
      <c r="E15" s="6">
        <f t="shared" si="0"/>
        <v>23400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>
        <f>SUM(F15:Q15)</f>
        <v>0</v>
      </c>
      <c r="S15" s="6">
        <f t="shared" si="1"/>
        <v>23400</v>
      </c>
    </row>
    <row r="16" spans="1:19" ht="21">
      <c r="A16" s="13">
        <v>11</v>
      </c>
      <c r="B16" s="22" t="s">
        <v>13</v>
      </c>
      <c r="C16" s="31"/>
      <c r="D16" s="33"/>
      <c r="E16" s="34"/>
      <c r="F16" s="38" t="s">
        <v>29</v>
      </c>
      <c r="G16" s="38" t="s">
        <v>29</v>
      </c>
      <c r="H16" s="38" t="s">
        <v>29</v>
      </c>
      <c r="I16" s="38" t="s">
        <v>29</v>
      </c>
      <c r="J16" s="38" t="s">
        <v>29</v>
      </c>
      <c r="K16" s="38" t="s">
        <v>29</v>
      </c>
      <c r="L16" s="38" t="s">
        <v>29</v>
      </c>
      <c r="M16" s="38"/>
      <c r="N16" s="6"/>
      <c r="O16" s="6"/>
      <c r="P16" s="6"/>
      <c r="Q16" s="6"/>
      <c r="R16" s="6">
        <f t="shared" si="2"/>
        <v>0</v>
      </c>
      <c r="S16" s="6">
        <f t="shared" si="1"/>
        <v>0</v>
      </c>
    </row>
    <row r="17" spans="1:19" ht="21">
      <c r="A17" s="13">
        <v>12</v>
      </c>
      <c r="B17" s="22" t="s">
        <v>14</v>
      </c>
      <c r="C17" s="31">
        <v>6100</v>
      </c>
      <c r="D17" s="33"/>
      <c r="E17" s="6">
        <f t="shared" si="0"/>
        <v>6100</v>
      </c>
      <c r="F17" s="6">
        <v>300</v>
      </c>
      <c r="G17" s="6">
        <v>1200</v>
      </c>
      <c r="H17" s="6">
        <v>1500</v>
      </c>
      <c r="I17" s="6">
        <v>1200</v>
      </c>
      <c r="J17" s="6">
        <v>1200</v>
      </c>
      <c r="K17" s="6">
        <v>1200</v>
      </c>
      <c r="L17" s="6"/>
      <c r="M17" s="6"/>
      <c r="N17" s="6"/>
      <c r="O17" s="6"/>
      <c r="P17" s="6"/>
      <c r="Q17" s="6"/>
      <c r="R17" s="6">
        <f t="shared" si="2"/>
        <v>6600</v>
      </c>
      <c r="S17" s="6">
        <f t="shared" si="1"/>
        <v>-500</v>
      </c>
    </row>
    <row r="18" spans="1:19" ht="21">
      <c r="A18" s="13">
        <v>13</v>
      </c>
      <c r="B18" s="22" t="s">
        <v>15</v>
      </c>
      <c r="C18" s="31"/>
      <c r="D18" s="5"/>
      <c r="E18" s="6">
        <f>C18</f>
        <v>0</v>
      </c>
      <c r="F18" s="38">
        <f t="shared" ref="F18:L18" si="3">-G18</f>
        <v>0</v>
      </c>
      <c r="G18" s="39">
        <f t="shared" si="3"/>
        <v>0</v>
      </c>
      <c r="H18" s="39">
        <f t="shared" si="3"/>
        <v>0</v>
      </c>
      <c r="I18" s="39">
        <f t="shared" si="3"/>
        <v>0</v>
      </c>
      <c r="J18" s="39">
        <f t="shared" si="3"/>
        <v>0</v>
      </c>
      <c r="K18" s="39">
        <f t="shared" si="3"/>
        <v>0</v>
      </c>
      <c r="L18" s="39">
        <f t="shared" si="3"/>
        <v>0</v>
      </c>
      <c r="M18" s="6"/>
      <c r="N18" s="6"/>
      <c r="O18" s="6"/>
      <c r="P18" s="6"/>
      <c r="Q18" s="6"/>
      <c r="R18" s="6">
        <f t="shared" si="2"/>
        <v>0</v>
      </c>
      <c r="S18" s="6">
        <f>E18-R18</f>
        <v>0</v>
      </c>
    </row>
    <row r="19" spans="1:19" ht="21">
      <c r="A19" s="13">
        <v>14</v>
      </c>
      <c r="B19" s="22" t="s">
        <v>23</v>
      </c>
      <c r="C19" s="31">
        <v>7700</v>
      </c>
      <c r="D19" s="5"/>
      <c r="E19" s="6">
        <f>C19</f>
        <v>7700</v>
      </c>
      <c r="F19" s="6"/>
      <c r="G19" s="6">
        <v>1200</v>
      </c>
      <c r="H19" s="6"/>
      <c r="I19" s="6">
        <v>1200</v>
      </c>
      <c r="J19" s="6"/>
      <c r="K19" s="6">
        <v>1200</v>
      </c>
      <c r="L19" s="6"/>
      <c r="M19" s="6"/>
      <c r="N19" s="6"/>
      <c r="O19" s="6"/>
      <c r="P19" s="6"/>
      <c r="Q19" s="6"/>
      <c r="R19" s="6">
        <f>SUM(F19:Q19)</f>
        <v>3600</v>
      </c>
      <c r="S19" s="6">
        <f>E19-R19</f>
        <v>4100</v>
      </c>
    </row>
    <row r="20" spans="1:19" ht="21">
      <c r="A20" s="13">
        <v>15</v>
      </c>
      <c r="B20" s="22" t="s">
        <v>16</v>
      </c>
      <c r="C20" s="32"/>
      <c r="D20" s="5"/>
      <c r="E20" s="6"/>
      <c r="F20" s="38" t="s">
        <v>29</v>
      </c>
      <c r="G20" s="38" t="s">
        <v>29</v>
      </c>
      <c r="H20" s="38" t="s">
        <v>29</v>
      </c>
      <c r="I20" s="38" t="s">
        <v>29</v>
      </c>
      <c r="J20" s="38" t="s">
        <v>29</v>
      </c>
      <c r="K20" s="38" t="s">
        <v>29</v>
      </c>
      <c r="L20" s="38" t="s">
        <v>29</v>
      </c>
      <c r="M20" s="6"/>
      <c r="N20" s="6"/>
      <c r="O20" s="6"/>
      <c r="P20" s="6"/>
      <c r="Q20" s="6"/>
      <c r="R20" s="6">
        <f>SUM(G20:H20)</f>
        <v>0</v>
      </c>
      <c r="S20" s="6">
        <f>E20-R20</f>
        <v>0</v>
      </c>
    </row>
    <row r="21" spans="1:19" ht="21">
      <c r="A21" s="4"/>
      <c r="B21" s="23"/>
      <c r="C21" s="7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21">
      <c r="A22" s="4"/>
      <c r="B22" s="23"/>
      <c r="C22" s="7"/>
      <c r="D22" s="5"/>
      <c r="E22" s="6">
        <f t="shared" si="0"/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f t="shared" si="2"/>
        <v>0</v>
      </c>
      <c r="S22" s="6">
        <f t="shared" si="1"/>
        <v>0</v>
      </c>
    </row>
    <row r="23" spans="1:19" ht="21">
      <c r="A23" s="8"/>
      <c r="B23" s="21"/>
      <c r="C23" s="21"/>
      <c r="D23" s="9"/>
      <c r="E23" s="10">
        <f>SUM(E6:E22)</f>
        <v>1076772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>SUM(R6:R22)</f>
        <v>1073571.73</v>
      </c>
      <c r="S23" s="10">
        <f>SUM(S6:S22)</f>
        <v>-9924.7299999999814</v>
      </c>
    </row>
    <row r="24" spans="1:19" ht="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1">
      <c r="A25" s="1"/>
      <c r="B25" s="24" t="s">
        <v>27</v>
      </c>
      <c r="C25" s="2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1">
      <c r="A26" s="1"/>
      <c r="B26" s="24" t="s">
        <v>20</v>
      </c>
      <c r="C26" s="2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1">
      <c r="A27" s="1"/>
      <c r="B27" s="24" t="s">
        <v>34</v>
      </c>
      <c r="C27" s="2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1">
      <c r="A28" s="1"/>
      <c r="B28" s="1" t="s">
        <v>35</v>
      </c>
      <c r="C28" s="2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1">
      <c r="A29" s="1"/>
      <c r="B29" s="1"/>
      <c r="C29" s="2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3.4">
      <c r="A30" s="1"/>
      <c r="B30" s="52" t="s">
        <v>18</v>
      </c>
      <c r="C30" s="1"/>
      <c r="D30" s="24" t="s">
        <v>19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3.4">
      <c r="A31" s="1"/>
      <c r="B31" s="5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1">
      <c r="A32" s="1"/>
      <c r="B32" s="1" t="s">
        <v>38</v>
      </c>
      <c r="C32" s="1" t="s">
        <v>39</v>
      </c>
      <c r="D32" s="25"/>
      <c r="E32" s="25"/>
      <c r="F32" s="2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6" ht="21">
      <c r="B33" s="25" t="s">
        <v>36</v>
      </c>
      <c r="C33" s="1"/>
      <c r="D33" s="25" t="s">
        <v>37</v>
      </c>
      <c r="E33" s="25"/>
      <c r="F33" s="26"/>
    </row>
    <row r="34" spans="2:6" ht="21">
      <c r="B34" s="25" t="s">
        <v>26</v>
      </c>
      <c r="C34" s="1"/>
      <c r="D34" s="25" t="s">
        <v>25</v>
      </c>
      <c r="E34" s="25"/>
      <c r="F34" s="26"/>
    </row>
    <row r="35" spans="2:6" ht="23.4">
      <c r="B35" s="25"/>
      <c r="C35" s="52"/>
      <c r="D35" s="52"/>
    </row>
    <row r="36" spans="2:6" ht="23.4">
      <c r="B36" s="25"/>
      <c r="C36" s="52"/>
      <c r="D36" s="52"/>
    </row>
  </sheetData>
  <mergeCells count="9">
    <mergeCell ref="A1:S1"/>
    <mergeCell ref="A2:S2"/>
    <mergeCell ref="A4:A5"/>
    <mergeCell ref="B4:B5"/>
    <mergeCell ref="E4:E5"/>
    <mergeCell ref="F4:Q4"/>
    <mergeCell ref="R4:R5"/>
    <mergeCell ref="S4:S5"/>
    <mergeCell ref="E3:K3"/>
  </mergeCells>
  <pageMargins left="0.70866141732283472" right="0.70866141732283472" top="0.35433070866141736" bottom="0.35433070866141736" header="0.31496062992125984" footer="0.31496062992125984"/>
  <pageSetup paperSize="5" scale="6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ใช้จ่ายประกอบงบ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2024-03-29T09:42:39Z</cp:lastPrinted>
  <dcterms:created xsi:type="dcterms:W3CDTF">2024-01-10T07:59:11Z</dcterms:created>
  <dcterms:modified xsi:type="dcterms:W3CDTF">2025-04-24T07:55:00Z</dcterms:modified>
</cp:coreProperties>
</file>